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F:\OCFO\FinAcct\AcctgRpt\financial reporting\FY2025 Financial Reporting\Annual Report\Financial Transparency\"/>
    </mc:Choice>
  </mc:AlternateContent>
  <xr:revisionPtr revIDLastSave="0" documentId="13_ncr:1_{6660E832-6217-45BC-A368-61405A7365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ergy Sales and Rates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E25" i="1"/>
  <c r="E16" i="1"/>
  <c r="E13" i="1"/>
  <c r="F25" i="1"/>
  <c r="F16" i="1"/>
  <c r="F13" i="1"/>
  <c r="G25" i="1"/>
  <c r="G16" i="1"/>
  <c r="G13" i="1"/>
  <c r="I13" i="1" l="1"/>
  <c r="H25" i="1" l="1"/>
  <c r="H16" i="1"/>
  <c r="H13" i="1"/>
  <c r="J13" i="1" l="1"/>
  <c r="K13" i="1"/>
  <c r="L13" i="1"/>
  <c r="M13" i="1"/>
  <c r="N13" i="1"/>
  <c r="O13" i="1"/>
  <c r="P13" i="1"/>
  <c r="Q13" i="1"/>
  <c r="R13" i="1"/>
  <c r="S13" i="1"/>
</calcChain>
</file>

<file path=xl/sharedStrings.xml><?xml version="1.0" encoding="utf-8"?>
<sst xmlns="http://schemas.openxmlformats.org/spreadsheetml/2006/main" count="83" uniqueCount="36">
  <si>
    <t>Energy Sold (MWh)</t>
  </si>
  <si>
    <t>Boulder Canyon Project</t>
  </si>
  <si>
    <r>
      <rPr>
        <sz val="11"/>
        <color rgb="FF000000"/>
        <rFont val="Calibri"/>
        <family val="2"/>
      </rPr>
      <t>Central Arizona Project</t>
    </r>
    <r>
      <rPr>
        <vertAlign val="superscript"/>
        <sz val="11"/>
        <color rgb="FF000000"/>
        <rFont val="Calibri"/>
        <family val="2"/>
      </rPr>
      <t xml:space="preserve"> 1/</t>
    </r>
  </si>
  <si>
    <t>N/A</t>
  </si>
  <si>
    <r>
      <rPr>
        <sz val="11"/>
        <color rgb="FF000000"/>
        <rFont val="Calibri"/>
        <family val="2"/>
      </rPr>
      <t>Central Valley Project</t>
    </r>
    <r>
      <rPr>
        <vertAlign val="superscript"/>
        <sz val="11"/>
        <color rgb="FF000000"/>
        <rFont val="Calibri"/>
        <family val="2"/>
      </rPr>
      <t xml:space="preserve"> 2/</t>
    </r>
  </si>
  <si>
    <t>Falcon-Amistad Project</t>
  </si>
  <si>
    <t>Loveland Area Projects</t>
  </si>
  <si>
    <t>Olmsted</t>
  </si>
  <si>
    <t>Parker-Davis Project</t>
  </si>
  <si>
    <t>Pick-Sloan Missouri Basin Program - Eastern Division</t>
  </si>
  <si>
    <t>Provo River Project</t>
  </si>
  <si>
    <t>Salt Lake City Area/Integrated Projects</t>
  </si>
  <si>
    <t>Washoe Project</t>
  </si>
  <si>
    <t>(WAPA Total)</t>
  </si>
  <si>
    <t>Power Rate (cents/kWh)</t>
  </si>
  <si>
    <r>
      <rPr>
        <sz val="11"/>
        <color rgb="FF000000"/>
        <rFont val="Calibri"/>
        <family val="2"/>
      </rPr>
      <t xml:space="preserve">Boulder Canyon Project </t>
    </r>
    <r>
      <rPr>
        <vertAlign val="superscript"/>
        <sz val="11"/>
        <color rgb="FF000000"/>
        <rFont val="Calibri"/>
        <family val="2"/>
      </rPr>
      <t>3/</t>
    </r>
  </si>
  <si>
    <r>
      <rPr>
        <sz val="11"/>
        <color rgb="FF000000"/>
        <rFont val="Calibri"/>
        <family val="2"/>
      </rPr>
      <t>Central Valley Project</t>
    </r>
    <r>
      <rPr>
        <vertAlign val="superscript"/>
        <sz val="11"/>
        <color rgb="FF000000"/>
        <rFont val="Calibri"/>
        <family val="2"/>
      </rPr>
      <t xml:space="preserve"> 4/</t>
    </r>
  </si>
  <si>
    <r>
      <rPr>
        <sz val="11"/>
        <color rgb="FF000000"/>
        <rFont val="Calibri"/>
        <family val="2"/>
      </rPr>
      <t>Loveland Area Projects</t>
    </r>
    <r>
      <rPr>
        <vertAlign val="superscript"/>
        <sz val="11"/>
        <color rgb="FF000000"/>
        <rFont val="Calibri"/>
        <family val="2"/>
      </rPr>
      <t xml:space="preserve"> 5/</t>
    </r>
  </si>
  <si>
    <r>
      <rPr>
        <sz val="11"/>
        <color rgb="FF000000"/>
        <rFont val="Calibri"/>
        <family val="2"/>
      </rPr>
      <t>Parker-Davis Project</t>
    </r>
    <r>
      <rPr>
        <vertAlign val="superscript"/>
        <sz val="11"/>
        <color rgb="FF000000"/>
        <rFont val="Calibri"/>
        <family val="2"/>
      </rPr>
      <t xml:space="preserve"> 6/</t>
    </r>
  </si>
  <si>
    <r>
      <rPr>
        <sz val="11"/>
        <color rgb="FF000000"/>
        <rFont val="Calibri"/>
        <family val="2"/>
      </rPr>
      <t>Pick-Sloan Missouri Basin Program - Eastern Division</t>
    </r>
    <r>
      <rPr>
        <vertAlign val="superscript"/>
        <sz val="11"/>
        <color rgb="FF000000"/>
        <rFont val="Calibri"/>
        <family val="2"/>
      </rPr>
      <t xml:space="preserve"> 5/</t>
    </r>
  </si>
  <si>
    <t>Transmission Rate (dollars/kW/month)</t>
  </si>
  <si>
    <r>
      <t>Central Arizona Project</t>
    </r>
    <r>
      <rPr>
        <vertAlign val="superscript"/>
        <sz val="11"/>
        <color rgb="FF000000"/>
        <rFont val="Calibri"/>
        <family val="2"/>
      </rPr>
      <t xml:space="preserve"> 7/</t>
    </r>
  </si>
  <si>
    <t>Central Valley Project</t>
  </si>
  <si>
    <t>Colorado River Storage Project</t>
  </si>
  <si>
    <r>
      <t>DSW One Transmission Rate</t>
    </r>
    <r>
      <rPr>
        <vertAlign val="superscript"/>
        <sz val="11"/>
        <color rgb="FF000000"/>
        <rFont val="Calibri"/>
        <family val="2"/>
      </rPr>
      <t xml:space="preserve"> 7/</t>
    </r>
  </si>
  <si>
    <r>
      <t>Pacific NW-SW Intertie Project</t>
    </r>
    <r>
      <rPr>
        <vertAlign val="superscript"/>
        <sz val="11"/>
        <color rgb="FF000000"/>
        <rFont val="Calibri"/>
        <family val="2"/>
      </rPr>
      <t xml:space="preserve"> 7/</t>
    </r>
  </si>
  <si>
    <r>
      <t>Parker-Davis Project</t>
    </r>
    <r>
      <rPr>
        <vertAlign val="superscript"/>
        <sz val="11"/>
        <color rgb="FF000000"/>
        <rFont val="Calibri"/>
        <family val="2"/>
      </rPr>
      <t xml:space="preserve"> 7/</t>
    </r>
  </si>
  <si>
    <r>
      <t>Pick-Sloan Missouri Basin Program - Eastern Division</t>
    </r>
    <r>
      <rPr>
        <vertAlign val="superscript"/>
        <sz val="11"/>
        <color rgb="FF000000"/>
        <rFont val="Calibri"/>
        <family val="2"/>
      </rPr>
      <t xml:space="preserve"> 8/</t>
    </r>
  </si>
  <si>
    <r>
      <rPr>
        <vertAlign val="superscript"/>
        <sz val="11"/>
        <color rgb="FF000000"/>
        <rFont val="Calibri"/>
        <family val="2"/>
      </rPr>
      <t xml:space="preserve">1/ </t>
    </r>
    <r>
      <rPr>
        <sz val="11"/>
        <color rgb="FF000000"/>
        <rFont val="Calibri"/>
        <family val="2"/>
      </rPr>
      <t>The Navajo power plant ceased generating on November 19, 2019.</t>
    </r>
  </si>
  <si>
    <r>
      <rPr>
        <vertAlign val="superscript"/>
        <sz val="11"/>
        <color rgb="FF000000"/>
        <rFont val="Calibri"/>
        <family val="2"/>
      </rPr>
      <t xml:space="preserve">2/ </t>
    </r>
    <r>
      <rPr>
        <sz val="11"/>
        <color rgb="FF000000"/>
        <rFont val="Calibri"/>
        <family val="2"/>
      </rPr>
      <t>Value includes custom product power purchases.</t>
    </r>
  </si>
  <si>
    <r>
      <rPr>
        <vertAlign val="superscript"/>
        <sz val="11"/>
        <color rgb="FF000000"/>
        <rFont val="Calibri"/>
        <family val="2"/>
      </rPr>
      <t xml:space="preserve">5/ </t>
    </r>
    <r>
      <rPr>
        <sz val="11"/>
        <color rgb="FF000000"/>
        <rFont val="Calibri"/>
        <family val="2"/>
      </rPr>
      <t>Includes the drought adder component of the rate between FY08-24.</t>
    </r>
  </si>
  <si>
    <r>
      <rPr>
        <vertAlign val="superscript"/>
        <sz val="11"/>
        <color rgb="FF000000"/>
        <rFont val="Calibri"/>
        <family val="2"/>
      </rPr>
      <t xml:space="preserve">6/ </t>
    </r>
    <r>
      <rPr>
        <sz val="11"/>
        <color rgb="FF000000"/>
        <rFont val="Calibri"/>
        <family val="2"/>
      </rPr>
      <t>Does not include LCRBDF surcharge of .45 cents/kWh for AZ power customers and .25 cents/kWh for NV and CA power customers.</t>
    </r>
  </si>
  <si>
    <r>
      <rPr>
        <vertAlign val="superscript"/>
        <sz val="11"/>
        <color rgb="FF000000"/>
        <rFont val="Calibri"/>
        <family val="2"/>
      </rPr>
      <t xml:space="preserve">7/ </t>
    </r>
    <r>
      <rPr>
        <sz val="11"/>
        <color rgb="FF000000"/>
        <rFont val="Calibri"/>
        <family val="2"/>
      </rPr>
      <t>Effective January 1, 2024, transmission rates for Central Arizona Project, Electrical-District No. 5 to Palo Verde Hub, Pacific NW-SW Intertie and Parker-Davis Projects were consolidated under DSW's One Transmission Rate. Individual DSW transmission rates remained in effect through December 31, 2023.</t>
    </r>
  </si>
  <si>
    <r>
      <rPr>
        <vertAlign val="superscript"/>
        <sz val="11"/>
        <color rgb="FF000000"/>
        <rFont val="Calibri"/>
        <family val="2"/>
      </rPr>
      <t xml:space="preserve">4/ </t>
    </r>
    <r>
      <rPr>
        <sz val="11"/>
        <color rgb="FF000000"/>
        <rFont val="Calibri"/>
        <family val="2"/>
      </rPr>
      <t>Effective rate per revenue requirement, varies annually with generation levels. Does not include Restoration Fund charge.</t>
    </r>
  </si>
  <si>
    <r>
      <rPr>
        <vertAlign val="superscript"/>
        <sz val="11"/>
        <color rgb="FF000000"/>
        <rFont val="Calibri"/>
        <family val="2"/>
      </rPr>
      <t xml:space="preserve">8/ </t>
    </r>
    <r>
      <rPr>
        <sz val="11"/>
        <color rgb="FF000000"/>
        <rFont val="Calibri"/>
        <family val="2"/>
      </rPr>
      <t>Beginning October 1, 2015,  UGP joined SPP and operates under the SPP Tarriff. Therefore, UGP no longer has a transmission "rate" only an Annual Revenue Requirement that gets applied in the SPP UMZ.</t>
    </r>
  </si>
  <si>
    <r>
      <rPr>
        <vertAlign val="superscript"/>
        <sz val="11"/>
        <color rgb="FF000000"/>
        <rFont val="Calibri"/>
        <family val="2"/>
      </rPr>
      <t xml:space="preserve">3/ </t>
    </r>
    <r>
      <rPr>
        <sz val="11"/>
        <color rgb="FF000000"/>
        <rFont val="Calibri"/>
        <family val="2"/>
      </rPr>
      <t>Does not include the Lower Colorado River Basin Development Fund (LCRBDF) surcharge of .45 cents/kWh for AZ power customers and .25 cents/kWh for CA and NV power customers. BCP is a generation only project with no associated transmission. Effective rate per revenue requirement, varies annually with generation levels. The rates for 2018-2024 have been restated to apply the composite rate consistent with rate methodology used in prior years and determined to be appropriate.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</si>
</sst>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0.0%"/>
    <numFmt numFmtId="169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Fill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Fill="1" applyAlignment="1">
      <alignment horizontal="right"/>
    </xf>
    <xf numFmtId="0" fontId="2" fillId="0" borderId="0" xfId="0" applyFont="1"/>
    <xf numFmtId="164" fontId="2" fillId="0" borderId="0" xfId="1" applyNumberFormat="1" applyFont="1"/>
    <xf numFmtId="165" fontId="0" fillId="0" borderId="0" xfId="1" applyNumberFormat="1" applyFont="1"/>
    <xf numFmtId="165" fontId="0" fillId="0" borderId="0" xfId="1" applyNumberFormat="1" applyFont="1" applyAlignment="1">
      <alignment horizontal="right"/>
    </xf>
    <xf numFmtId="165" fontId="0" fillId="0" borderId="0" xfId="1" applyNumberFormat="1" applyFont="1" applyFill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Fill="1"/>
    <xf numFmtId="164" fontId="0" fillId="0" borderId="0" xfId="0" applyNumberFormat="1"/>
    <xf numFmtId="166" fontId="0" fillId="0" borderId="0" xfId="1" applyNumberFormat="1" applyFont="1"/>
    <xf numFmtId="167" fontId="0" fillId="0" borderId="0" xfId="1" applyNumberFormat="1" applyFont="1"/>
    <xf numFmtId="165" fontId="0" fillId="0" borderId="0" xfId="1" applyNumberFormat="1" applyFont="1" applyFill="1" applyAlignment="1">
      <alignment horizontal="right"/>
    </xf>
    <xf numFmtId="43" fontId="0" fillId="0" borderId="0" xfId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168" fontId="0" fillId="0" borderId="0" xfId="1" applyNumberFormat="1" applyFont="1"/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/>
    </xf>
    <xf numFmtId="3" fontId="3" fillId="0" borderId="0" xfId="0" applyNumberFormat="1" applyFont="1"/>
    <xf numFmtId="169" fontId="3" fillId="0" borderId="0" xfId="0" applyNumberFormat="1" applyFont="1"/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54"/>
  <sheetViews>
    <sheetView tabSelected="1" zoomScaleNormal="100" workbookViewId="0"/>
  </sheetViews>
  <sheetFormatPr defaultRowHeight="16.2" customHeight="1" x14ac:dyDescent="0.3"/>
  <cols>
    <col min="1" max="1" width="49.6640625" bestFit="1" customWidth="1"/>
    <col min="2" max="4" width="14" customWidth="1"/>
    <col min="5" max="19" width="13.6640625" customWidth="1"/>
    <col min="20" max="20" width="10.5546875" bestFit="1" customWidth="1"/>
    <col min="21" max="21" width="13.33203125" bestFit="1" customWidth="1"/>
  </cols>
  <sheetData>
    <row r="1" spans="1:21" ht="16.2" customHeight="1" x14ac:dyDescent="0.3">
      <c r="A1" s="1" t="s">
        <v>0</v>
      </c>
      <c r="B1" s="2">
        <v>2025</v>
      </c>
      <c r="C1" s="2">
        <v>2024</v>
      </c>
      <c r="D1" s="2">
        <v>2023</v>
      </c>
      <c r="E1" s="2">
        <v>2022</v>
      </c>
      <c r="F1" s="2">
        <v>2021</v>
      </c>
      <c r="G1" s="2">
        <v>2020</v>
      </c>
      <c r="H1" s="2">
        <v>2019</v>
      </c>
      <c r="I1" s="2">
        <v>2018</v>
      </c>
      <c r="J1" s="2">
        <v>2017</v>
      </c>
      <c r="K1" s="2">
        <v>2016</v>
      </c>
      <c r="L1" s="2">
        <v>2015</v>
      </c>
      <c r="M1" s="2">
        <v>2014</v>
      </c>
      <c r="N1" s="2">
        <v>2013</v>
      </c>
      <c r="O1" s="2">
        <v>2012</v>
      </c>
      <c r="P1" s="2">
        <v>2011</v>
      </c>
      <c r="Q1" s="2">
        <v>2010</v>
      </c>
      <c r="R1" s="2">
        <v>2009</v>
      </c>
      <c r="S1" s="2">
        <v>2008</v>
      </c>
    </row>
    <row r="2" spans="1:21" ht="16.2" customHeight="1" x14ac:dyDescent="0.3">
      <c r="A2" t="s">
        <v>1</v>
      </c>
      <c r="B2" s="3">
        <v>2939453</v>
      </c>
      <c r="C2" s="27">
        <v>2899906</v>
      </c>
      <c r="D2" s="3">
        <v>2780194</v>
      </c>
      <c r="E2" s="4">
        <v>3291851</v>
      </c>
      <c r="F2" s="4">
        <v>3656121</v>
      </c>
      <c r="G2" s="4">
        <v>3285540</v>
      </c>
      <c r="H2" s="4">
        <v>3522045</v>
      </c>
      <c r="I2" s="4">
        <v>3489820</v>
      </c>
      <c r="J2" s="4">
        <v>3174786</v>
      </c>
      <c r="K2" s="3">
        <v>3423484</v>
      </c>
      <c r="L2" s="3">
        <v>3449605</v>
      </c>
      <c r="M2" s="3">
        <v>3743225</v>
      </c>
      <c r="N2" s="3">
        <v>3744931</v>
      </c>
      <c r="O2" s="3">
        <v>3990706</v>
      </c>
      <c r="P2" s="3">
        <v>3877034</v>
      </c>
      <c r="Q2" s="3">
        <v>3498173</v>
      </c>
      <c r="R2" s="3">
        <v>3502305</v>
      </c>
      <c r="S2" s="3">
        <v>3871372</v>
      </c>
    </row>
    <row r="3" spans="1:21" ht="16.2" customHeight="1" x14ac:dyDescent="0.3">
      <c r="A3" s="20" t="s">
        <v>2</v>
      </c>
      <c r="B3" s="23" t="s">
        <v>3</v>
      </c>
      <c r="C3" s="26" t="s">
        <v>3</v>
      </c>
      <c r="D3" s="23" t="s">
        <v>3</v>
      </c>
      <c r="E3" s="19" t="s">
        <v>3</v>
      </c>
      <c r="F3" s="19" t="s">
        <v>3</v>
      </c>
      <c r="G3" s="19" t="s">
        <v>3</v>
      </c>
      <c r="H3" s="4">
        <v>997545</v>
      </c>
      <c r="I3" s="4">
        <v>1292341</v>
      </c>
      <c r="J3" s="4">
        <v>1006368</v>
      </c>
      <c r="K3" s="3">
        <v>1004718</v>
      </c>
      <c r="L3" s="3">
        <v>1091967</v>
      </c>
      <c r="M3" s="3">
        <v>1389279</v>
      </c>
      <c r="N3" s="3">
        <v>1597201</v>
      </c>
      <c r="O3" s="3">
        <v>4227415</v>
      </c>
      <c r="P3" s="3">
        <v>4229495</v>
      </c>
      <c r="Q3" s="3">
        <v>3959961</v>
      </c>
      <c r="R3" s="3">
        <v>4053187</v>
      </c>
      <c r="S3" s="3">
        <v>4441233</v>
      </c>
      <c r="U3" s="3"/>
    </row>
    <row r="4" spans="1:21" ht="16.2" customHeight="1" x14ac:dyDescent="0.3">
      <c r="A4" s="20" t="s">
        <v>4</v>
      </c>
      <c r="B4" s="24">
        <v>6403372</v>
      </c>
      <c r="C4" s="27">
        <v>6133581</v>
      </c>
      <c r="D4" s="24">
        <v>5485570</v>
      </c>
      <c r="E4" s="4">
        <v>4586016</v>
      </c>
      <c r="F4" s="4">
        <v>4926086</v>
      </c>
      <c r="G4" s="4">
        <v>6637817</v>
      </c>
      <c r="H4" s="4">
        <v>7128912</v>
      </c>
      <c r="I4" s="4">
        <v>6999007</v>
      </c>
      <c r="J4" s="4">
        <v>8398797</v>
      </c>
      <c r="K4" s="3">
        <v>6105569</v>
      </c>
      <c r="L4" s="3">
        <v>5457190</v>
      </c>
      <c r="M4" s="3">
        <v>5966826</v>
      </c>
      <c r="N4" s="3">
        <v>7750259</v>
      </c>
      <c r="O4" s="3">
        <v>8064161</v>
      </c>
      <c r="P4" s="3">
        <v>8098791</v>
      </c>
      <c r="Q4" s="3">
        <v>6817573</v>
      </c>
      <c r="R4" s="3">
        <v>6916787</v>
      </c>
      <c r="S4" s="3">
        <v>7006479</v>
      </c>
      <c r="U4" s="3"/>
    </row>
    <row r="5" spans="1:21" ht="16.2" customHeight="1" x14ac:dyDescent="0.3">
      <c r="A5" t="s">
        <v>5</v>
      </c>
      <c r="B5" s="4">
        <v>41849</v>
      </c>
      <c r="C5" s="27">
        <v>177058</v>
      </c>
      <c r="D5" s="3">
        <v>111663</v>
      </c>
      <c r="E5" s="4">
        <v>84143</v>
      </c>
      <c r="F5" s="4">
        <v>83804</v>
      </c>
      <c r="G5" s="4">
        <v>147205</v>
      </c>
      <c r="H5" s="4">
        <v>159486</v>
      </c>
      <c r="I5" s="4">
        <v>162651</v>
      </c>
      <c r="J5" s="4">
        <v>223181.4</v>
      </c>
      <c r="K5" s="3">
        <v>99359</v>
      </c>
      <c r="L5" s="3">
        <v>51955</v>
      </c>
      <c r="M5" s="3">
        <v>115713</v>
      </c>
      <c r="N5" s="3">
        <v>159142</v>
      </c>
      <c r="O5" s="3">
        <v>268585</v>
      </c>
      <c r="P5" s="3">
        <v>198597</v>
      </c>
      <c r="Q5" s="3">
        <v>215502</v>
      </c>
      <c r="R5" s="3">
        <v>231421</v>
      </c>
      <c r="S5" s="3">
        <v>200268</v>
      </c>
      <c r="U5" s="15"/>
    </row>
    <row r="6" spans="1:21" ht="16.2" customHeight="1" x14ac:dyDescent="0.3">
      <c r="A6" t="s">
        <v>6</v>
      </c>
      <c r="B6" s="3">
        <v>2178058</v>
      </c>
      <c r="C6" s="27">
        <v>2468778</v>
      </c>
      <c r="D6" s="3">
        <v>2401572</v>
      </c>
      <c r="E6" s="4">
        <v>2180637</v>
      </c>
      <c r="F6" s="4">
        <v>2244069</v>
      </c>
      <c r="G6" s="4">
        <v>2567212</v>
      </c>
      <c r="H6" s="4">
        <v>2945916</v>
      </c>
      <c r="I6" s="4">
        <v>2545762</v>
      </c>
      <c r="J6" s="4">
        <v>2692165</v>
      </c>
      <c r="K6" s="3">
        <v>2806105</v>
      </c>
      <c r="L6" s="3">
        <v>2429588</v>
      </c>
      <c r="M6" s="3">
        <v>2676378</v>
      </c>
      <c r="N6" s="3">
        <v>2537272</v>
      </c>
      <c r="O6" s="3">
        <v>2465971</v>
      </c>
      <c r="P6" s="3">
        <v>3055233</v>
      </c>
      <c r="Q6" s="3">
        <v>2824278</v>
      </c>
      <c r="R6" s="3">
        <v>2942729</v>
      </c>
      <c r="S6" s="3">
        <v>2657748</v>
      </c>
    </row>
    <row r="7" spans="1:21" ht="16.2" customHeight="1" x14ac:dyDescent="0.3">
      <c r="A7" t="s">
        <v>7</v>
      </c>
      <c r="B7" s="4">
        <v>20850</v>
      </c>
      <c r="C7" s="27">
        <v>45837</v>
      </c>
      <c r="D7" s="3">
        <v>30122</v>
      </c>
      <c r="E7" s="4">
        <v>10339</v>
      </c>
      <c r="F7" s="4">
        <v>11437</v>
      </c>
      <c r="G7" s="4">
        <v>31631</v>
      </c>
      <c r="H7" s="4">
        <v>30912</v>
      </c>
      <c r="I7" s="6" t="s">
        <v>3</v>
      </c>
      <c r="J7" s="6" t="s">
        <v>3</v>
      </c>
      <c r="K7" s="5" t="s">
        <v>3</v>
      </c>
      <c r="L7" s="5" t="s">
        <v>3</v>
      </c>
      <c r="M7" s="5" t="s">
        <v>3</v>
      </c>
      <c r="N7" s="5" t="s">
        <v>3</v>
      </c>
      <c r="O7" s="5" t="s">
        <v>3</v>
      </c>
      <c r="P7" s="5" t="s">
        <v>3</v>
      </c>
      <c r="Q7" s="5" t="s">
        <v>3</v>
      </c>
      <c r="R7" s="5" t="s">
        <v>3</v>
      </c>
      <c r="S7" s="5" t="s">
        <v>3</v>
      </c>
    </row>
    <row r="8" spans="1:21" ht="16.2" customHeight="1" x14ac:dyDescent="0.3">
      <c r="A8" t="s">
        <v>8</v>
      </c>
      <c r="B8" s="3">
        <v>1422239</v>
      </c>
      <c r="C8" s="27">
        <v>1422335</v>
      </c>
      <c r="D8" s="3">
        <v>1424160</v>
      </c>
      <c r="E8" s="4">
        <v>1423213</v>
      </c>
      <c r="F8" s="4">
        <v>1422539</v>
      </c>
      <c r="G8" s="6">
        <v>1422007</v>
      </c>
      <c r="H8" s="6">
        <v>1422162</v>
      </c>
      <c r="I8" s="6">
        <v>1422409</v>
      </c>
      <c r="J8" s="4">
        <v>1422855</v>
      </c>
      <c r="K8" s="3">
        <v>1422874</v>
      </c>
      <c r="L8" s="3">
        <v>1422545</v>
      </c>
      <c r="M8" s="3">
        <v>1422172</v>
      </c>
      <c r="N8" s="3">
        <v>1422408</v>
      </c>
      <c r="O8" s="3">
        <v>1422491</v>
      </c>
      <c r="P8" s="3">
        <v>1421463</v>
      </c>
      <c r="Q8" s="3">
        <v>1417323</v>
      </c>
      <c r="R8" s="3">
        <v>1416323</v>
      </c>
      <c r="S8" s="3">
        <v>1343545</v>
      </c>
    </row>
    <row r="9" spans="1:21" ht="16.2" customHeight="1" x14ac:dyDescent="0.3">
      <c r="A9" t="s">
        <v>9</v>
      </c>
      <c r="B9" s="3">
        <v>10084903</v>
      </c>
      <c r="C9" s="27">
        <v>10335172</v>
      </c>
      <c r="D9" s="3">
        <v>10101166</v>
      </c>
      <c r="E9" s="4">
        <v>9828153</v>
      </c>
      <c r="F9" s="4">
        <v>10423310</v>
      </c>
      <c r="G9" s="4">
        <v>12540362</v>
      </c>
      <c r="H9" s="4">
        <v>13905617</v>
      </c>
      <c r="I9" s="4">
        <v>12586729</v>
      </c>
      <c r="J9" s="4">
        <v>11018296</v>
      </c>
      <c r="K9" s="3">
        <v>9559115</v>
      </c>
      <c r="L9" s="3">
        <v>11511693</v>
      </c>
      <c r="M9" s="3">
        <v>11896163</v>
      </c>
      <c r="N9" s="3">
        <v>11108815</v>
      </c>
      <c r="O9" s="3">
        <v>12871046</v>
      </c>
      <c r="P9" s="3">
        <v>13641237</v>
      </c>
      <c r="Q9" s="3">
        <v>11920856</v>
      </c>
      <c r="R9" s="3">
        <v>11480455</v>
      </c>
      <c r="S9" s="3">
        <v>10684148</v>
      </c>
    </row>
    <row r="10" spans="1:21" ht="16.2" customHeight="1" x14ac:dyDescent="0.3">
      <c r="A10" t="s">
        <v>10</v>
      </c>
      <c r="B10" s="4">
        <v>20911</v>
      </c>
      <c r="C10" s="27">
        <v>24301</v>
      </c>
      <c r="D10" s="3">
        <v>28482</v>
      </c>
      <c r="E10" s="4">
        <v>19391</v>
      </c>
      <c r="F10" s="4">
        <v>20283</v>
      </c>
      <c r="G10" s="4">
        <v>18880</v>
      </c>
      <c r="H10" s="4">
        <v>18410</v>
      </c>
      <c r="I10" s="4">
        <v>19062</v>
      </c>
      <c r="J10" s="4">
        <v>15847</v>
      </c>
      <c r="K10" s="3">
        <v>17492</v>
      </c>
      <c r="L10" s="3">
        <v>33760</v>
      </c>
      <c r="M10" s="3">
        <v>12122</v>
      </c>
      <c r="N10" s="3">
        <v>18331</v>
      </c>
      <c r="O10" s="3">
        <v>19726</v>
      </c>
      <c r="P10" s="3">
        <v>20240</v>
      </c>
      <c r="Q10" s="3">
        <v>21045</v>
      </c>
      <c r="R10" s="3">
        <v>18066</v>
      </c>
      <c r="S10" s="3">
        <v>18909</v>
      </c>
    </row>
    <row r="11" spans="1:21" ht="16.2" customHeight="1" x14ac:dyDescent="0.3">
      <c r="A11" t="s">
        <v>11</v>
      </c>
      <c r="B11" s="3">
        <v>4694297</v>
      </c>
      <c r="C11" s="27">
        <v>5223579</v>
      </c>
      <c r="D11" s="3">
        <v>5459471</v>
      </c>
      <c r="E11" s="4">
        <v>4938223</v>
      </c>
      <c r="F11" s="4">
        <v>6193948</v>
      </c>
      <c r="G11" s="4">
        <v>6351110</v>
      </c>
      <c r="H11" s="4">
        <v>6746668</v>
      </c>
      <c r="I11" s="4">
        <v>6551049</v>
      </c>
      <c r="J11" s="4">
        <v>6538342.7740000049</v>
      </c>
      <c r="K11" s="3">
        <v>6325673</v>
      </c>
      <c r="L11" s="3">
        <v>6431499</v>
      </c>
      <c r="M11" s="3">
        <v>6843871</v>
      </c>
      <c r="N11" s="3">
        <v>6895933</v>
      </c>
      <c r="O11" s="3">
        <v>7514844</v>
      </c>
      <c r="P11" s="3">
        <v>7872455</v>
      </c>
      <c r="Q11" s="3">
        <v>6666787</v>
      </c>
      <c r="R11" s="3">
        <v>6047844</v>
      </c>
      <c r="S11" s="3">
        <v>6222445</v>
      </c>
      <c r="U11" s="15"/>
    </row>
    <row r="12" spans="1:21" ht="16.2" customHeight="1" x14ac:dyDescent="0.3">
      <c r="A12" t="s">
        <v>12</v>
      </c>
      <c r="B12" s="4">
        <v>15356</v>
      </c>
      <c r="C12" s="27">
        <v>12985</v>
      </c>
      <c r="D12" s="3">
        <v>7060</v>
      </c>
      <c r="E12" s="4">
        <v>6325</v>
      </c>
      <c r="F12" s="4">
        <v>6663</v>
      </c>
      <c r="G12" s="4">
        <v>15714</v>
      </c>
      <c r="H12" s="4">
        <v>11491</v>
      </c>
      <c r="I12" s="4">
        <v>11643</v>
      </c>
      <c r="J12" s="4">
        <v>10428.049999999999</v>
      </c>
      <c r="K12" s="3">
        <v>6039</v>
      </c>
      <c r="L12" s="3">
        <v>3470</v>
      </c>
      <c r="M12" s="3">
        <v>9887</v>
      </c>
      <c r="N12" s="3">
        <v>14512</v>
      </c>
      <c r="O12" s="3">
        <v>12500</v>
      </c>
      <c r="P12" s="3">
        <v>13583</v>
      </c>
      <c r="Q12" s="3">
        <v>8624</v>
      </c>
      <c r="R12" s="3">
        <v>10811</v>
      </c>
      <c r="S12" s="3">
        <v>0</v>
      </c>
      <c r="U12" s="3"/>
    </row>
    <row r="13" spans="1:21" ht="16.2" customHeight="1" x14ac:dyDescent="0.3">
      <c r="A13" s="7" t="s">
        <v>13</v>
      </c>
      <c r="B13" s="8">
        <f t="shared" ref="B13:C13" si="0">SUM(B2:B12)</f>
        <v>27821288</v>
      </c>
      <c r="C13" s="8">
        <f t="shared" si="0"/>
        <v>28743532</v>
      </c>
      <c r="D13" s="8">
        <f t="shared" ref="D13:F13" si="1">SUM(D2:D12)</f>
        <v>27829460</v>
      </c>
      <c r="E13" s="8">
        <f t="shared" si="1"/>
        <v>26368291</v>
      </c>
      <c r="F13" s="8">
        <f t="shared" si="1"/>
        <v>28988260</v>
      </c>
      <c r="G13" s="8">
        <f t="shared" ref="G13:Q13" si="2">SUM(G2:G12)</f>
        <v>33017478</v>
      </c>
      <c r="H13" s="8">
        <f t="shared" si="2"/>
        <v>36889164</v>
      </c>
      <c r="I13" s="8">
        <f t="shared" si="2"/>
        <v>35080473</v>
      </c>
      <c r="J13" s="8">
        <f t="shared" si="2"/>
        <v>34501066.223999999</v>
      </c>
      <c r="K13" s="8">
        <f t="shared" si="2"/>
        <v>30770428</v>
      </c>
      <c r="L13" s="8">
        <f t="shared" si="2"/>
        <v>31883272</v>
      </c>
      <c r="M13" s="8">
        <f t="shared" si="2"/>
        <v>34075636</v>
      </c>
      <c r="N13" s="8">
        <f t="shared" si="2"/>
        <v>35248804</v>
      </c>
      <c r="O13" s="8">
        <f t="shared" si="2"/>
        <v>40857445</v>
      </c>
      <c r="P13" s="8">
        <f t="shared" si="2"/>
        <v>42428128</v>
      </c>
      <c r="Q13" s="8">
        <f t="shared" si="2"/>
        <v>37350122</v>
      </c>
      <c r="R13" s="8">
        <f t="shared" ref="R13" si="3">SUM(R2:R12)</f>
        <v>36619928</v>
      </c>
      <c r="S13" s="8">
        <f>SUM(S2:S12)</f>
        <v>36446147</v>
      </c>
      <c r="U13" s="15"/>
    </row>
    <row r="14" spans="1:21" ht="16.2" customHeight="1" x14ac:dyDescent="0.3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1" ht="16.2" customHeight="1" x14ac:dyDescent="0.3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1" ht="16.2" customHeight="1" x14ac:dyDescent="0.3">
      <c r="A16" s="1" t="s">
        <v>14</v>
      </c>
      <c r="B16" s="2">
        <v>2025</v>
      </c>
      <c r="C16" s="2">
        <v>2024</v>
      </c>
      <c r="D16" s="2">
        <v>2023</v>
      </c>
      <c r="E16" s="2">
        <f>+E1</f>
        <v>2022</v>
      </c>
      <c r="F16" s="2">
        <f>+F1</f>
        <v>2021</v>
      </c>
      <c r="G16" s="2">
        <f>+G1</f>
        <v>2020</v>
      </c>
      <c r="H16" s="2">
        <f>+H1</f>
        <v>2019</v>
      </c>
      <c r="I16" s="2">
        <v>2018</v>
      </c>
      <c r="J16" s="2">
        <v>2017</v>
      </c>
      <c r="K16" s="2">
        <v>2016</v>
      </c>
      <c r="L16" s="2">
        <v>2015</v>
      </c>
      <c r="M16" s="2">
        <v>2014</v>
      </c>
      <c r="N16" s="2">
        <v>2013</v>
      </c>
      <c r="O16" s="2">
        <v>2012</v>
      </c>
      <c r="P16" s="2">
        <v>2011</v>
      </c>
      <c r="Q16" s="2">
        <v>2010</v>
      </c>
      <c r="R16" s="2">
        <v>2009</v>
      </c>
      <c r="S16" s="2">
        <v>2008</v>
      </c>
    </row>
    <row r="17" spans="1:20" ht="16.2" customHeight="1" x14ac:dyDescent="0.3">
      <c r="A17" s="20" t="s">
        <v>15</v>
      </c>
      <c r="B17" s="20">
        <v>2.4390000000000001</v>
      </c>
      <c r="C17" s="11">
        <v>2.31</v>
      </c>
      <c r="D17" s="11">
        <v>2.2429999999999999</v>
      </c>
      <c r="E17" s="11">
        <v>2.0630000000000002</v>
      </c>
      <c r="F17" s="11">
        <v>1.81</v>
      </c>
      <c r="G17" s="11">
        <v>1.8080000000000001</v>
      </c>
      <c r="H17" s="9">
        <v>1.8919999999999999</v>
      </c>
      <c r="I17" s="9">
        <v>1.998</v>
      </c>
      <c r="J17" s="9">
        <v>1.9629999999999999</v>
      </c>
      <c r="K17" s="9">
        <v>1.833</v>
      </c>
      <c r="L17" s="9">
        <v>1.6279999999999999</v>
      </c>
      <c r="M17" s="9">
        <v>2.0179999999999998</v>
      </c>
      <c r="N17" s="9">
        <v>2.1280000000000001</v>
      </c>
      <c r="O17" s="9">
        <v>2.1120000000000001</v>
      </c>
      <c r="P17" s="9">
        <v>1.9730000000000001</v>
      </c>
      <c r="Q17" s="9">
        <v>1.893</v>
      </c>
      <c r="R17" s="9">
        <v>1.8620000000000001</v>
      </c>
      <c r="S17" s="9">
        <v>1.764</v>
      </c>
    </row>
    <row r="18" spans="1:20" ht="16.2" customHeight="1" x14ac:dyDescent="0.3">
      <c r="A18" s="21" t="s">
        <v>16</v>
      </c>
      <c r="B18" s="21">
        <v>1.8240000000000001</v>
      </c>
      <c r="C18" s="18">
        <v>1.234</v>
      </c>
      <c r="D18" s="18">
        <v>2.6110000000000002</v>
      </c>
      <c r="E18" s="18">
        <v>7.5940000000000003</v>
      </c>
      <c r="F18" s="18">
        <v>3.5059999999999998</v>
      </c>
      <c r="G18" s="18">
        <v>2.1419999999999999</v>
      </c>
      <c r="H18" s="10">
        <v>2.125</v>
      </c>
      <c r="I18" s="10">
        <v>2.62</v>
      </c>
      <c r="J18" s="10">
        <v>1.7909999999999999</v>
      </c>
      <c r="K18" s="9">
        <v>3.0010000000000003</v>
      </c>
      <c r="L18" s="9">
        <v>3.726</v>
      </c>
      <c r="M18" s="9">
        <v>3.1840000000000002</v>
      </c>
      <c r="N18" s="9">
        <v>2.29</v>
      </c>
      <c r="O18" s="9">
        <v>2.1440000000000001</v>
      </c>
      <c r="P18" s="9">
        <v>1.9850000000000001</v>
      </c>
      <c r="Q18" s="9">
        <v>3.1760000000000002</v>
      </c>
      <c r="R18" s="9">
        <v>2.9889999999999999</v>
      </c>
      <c r="S18" s="9">
        <v>2.85</v>
      </c>
    </row>
    <row r="19" spans="1:20" ht="16.2" customHeight="1" x14ac:dyDescent="0.3">
      <c r="A19" s="20" t="s">
        <v>17</v>
      </c>
      <c r="B19" s="20">
        <v>3.984</v>
      </c>
      <c r="C19" s="11">
        <v>3.661</v>
      </c>
      <c r="D19" s="11">
        <v>3.661</v>
      </c>
      <c r="E19" s="11">
        <v>3.1440000000000001</v>
      </c>
      <c r="F19" s="11">
        <v>3.1440000000000001</v>
      </c>
      <c r="G19" s="11">
        <v>3.1440000000000001</v>
      </c>
      <c r="H19" s="9">
        <v>3.1440000000000001</v>
      </c>
      <c r="I19" s="9">
        <v>3.1440000000000001</v>
      </c>
      <c r="J19" s="9">
        <v>3.6560000000000001</v>
      </c>
      <c r="K19" s="9">
        <v>4.1420000000000003</v>
      </c>
      <c r="L19" s="9">
        <v>4.1420000000000003</v>
      </c>
      <c r="M19" s="9">
        <v>4.1420000000000003</v>
      </c>
      <c r="N19" s="9">
        <v>4.1420000000000003</v>
      </c>
      <c r="O19" s="9">
        <v>4.1420000000000003</v>
      </c>
      <c r="P19" s="9">
        <v>4.1420000000000003</v>
      </c>
      <c r="Q19" s="9">
        <v>4.1420000000000003</v>
      </c>
      <c r="R19" s="9">
        <v>3.7240000000000002</v>
      </c>
      <c r="S19" s="9">
        <v>3.242</v>
      </c>
    </row>
    <row r="20" spans="1:20" ht="16.2" customHeight="1" x14ac:dyDescent="0.3">
      <c r="A20" s="20" t="s">
        <v>18</v>
      </c>
      <c r="B20" s="20">
        <v>3.0619999999999998</v>
      </c>
      <c r="C20" s="11">
        <v>2.91</v>
      </c>
      <c r="D20" s="11">
        <v>2.21</v>
      </c>
      <c r="E20" s="11">
        <v>1.93</v>
      </c>
      <c r="F20" s="11">
        <v>1.76</v>
      </c>
      <c r="G20" s="11">
        <v>1.67</v>
      </c>
      <c r="H20" s="11">
        <v>1.61</v>
      </c>
      <c r="I20" s="9">
        <v>1.488</v>
      </c>
      <c r="J20" s="9">
        <v>1.4300000000000002</v>
      </c>
      <c r="K20" s="9">
        <v>1.325</v>
      </c>
      <c r="L20" s="9">
        <v>1.236</v>
      </c>
      <c r="M20" s="9">
        <v>1.1399999999999999</v>
      </c>
      <c r="N20" s="9">
        <v>1.131</v>
      </c>
      <c r="O20" s="9">
        <v>1.095</v>
      </c>
      <c r="P20" s="9">
        <v>1.095</v>
      </c>
      <c r="Q20" s="9">
        <v>1.095</v>
      </c>
      <c r="R20" s="9">
        <v>0.91100000000000003</v>
      </c>
      <c r="S20" s="9">
        <v>0.91100000000000003</v>
      </c>
    </row>
    <row r="21" spans="1:20" ht="16.2" customHeight="1" x14ac:dyDescent="0.3">
      <c r="A21" s="20" t="s">
        <v>19</v>
      </c>
      <c r="B21" s="28">
        <v>3</v>
      </c>
      <c r="C21" s="11">
        <v>2.7909999999999999</v>
      </c>
      <c r="D21" s="11">
        <v>2.7909999999999999</v>
      </c>
      <c r="E21" s="11">
        <v>2.4</v>
      </c>
      <c r="F21" s="11">
        <v>2.4</v>
      </c>
      <c r="G21" s="11">
        <v>2.4</v>
      </c>
      <c r="H21" s="11">
        <v>2.4</v>
      </c>
      <c r="I21" s="11">
        <v>2.4</v>
      </c>
      <c r="J21" s="9">
        <v>2.8250000000000002</v>
      </c>
      <c r="K21" s="9">
        <v>3.3250000000000002</v>
      </c>
      <c r="L21" s="9">
        <v>3.3250000000000002</v>
      </c>
      <c r="M21" s="9">
        <v>3.3250000000000002</v>
      </c>
      <c r="N21" s="9">
        <v>3.3250000000000002</v>
      </c>
      <c r="O21" s="9">
        <v>3.3250000000000002</v>
      </c>
      <c r="P21" s="9">
        <v>3.3250000000000002</v>
      </c>
      <c r="Q21" s="9">
        <v>3.3250000000000002</v>
      </c>
      <c r="R21" s="9">
        <v>2.9340000000000002</v>
      </c>
      <c r="S21" s="9">
        <v>2.4489999999999998</v>
      </c>
    </row>
    <row r="22" spans="1:20" ht="16.2" customHeight="1" x14ac:dyDescent="0.3">
      <c r="A22" t="s">
        <v>11</v>
      </c>
      <c r="B22" s="20">
        <v>3.1379999999999999</v>
      </c>
      <c r="C22" s="11">
        <v>3.1379999999999999</v>
      </c>
      <c r="D22" s="11">
        <v>3.0510000000000002</v>
      </c>
      <c r="E22" s="11">
        <v>3.0510000000000002</v>
      </c>
      <c r="F22" s="11">
        <v>2.7450000000000001</v>
      </c>
      <c r="G22" s="11">
        <v>2.9420000000000002</v>
      </c>
      <c r="H22" s="11">
        <v>2.9420000000000002</v>
      </c>
      <c r="I22" s="11">
        <v>2.9420000000000002</v>
      </c>
      <c r="J22" s="9">
        <v>2.9420000000000002</v>
      </c>
      <c r="K22" s="9">
        <v>2.9420000000000002</v>
      </c>
      <c r="L22" s="9">
        <v>2.9620000000000002</v>
      </c>
      <c r="M22" s="9">
        <v>2.9620000000000002</v>
      </c>
      <c r="N22" s="9">
        <v>2.9620000000000002</v>
      </c>
      <c r="O22" s="9">
        <v>2.9620000000000002</v>
      </c>
      <c r="P22" s="9">
        <v>2.9620000000000002</v>
      </c>
      <c r="Q22" s="9">
        <v>2.9620000000000002</v>
      </c>
      <c r="R22" s="11">
        <v>2.68</v>
      </c>
      <c r="S22" s="11">
        <v>2.528</v>
      </c>
    </row>
    <row r="23" spans="1:20" ht="16.2" customHeight="1" x14ac:dyDescent="0.3">
      <c r="E23" s="22"/>
      <c r="F23" s="22"/>
      <c r="G23" s="1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5"/>
    </row>
    <row r="24" spans="1:20" ht="16.2" customHeight="1" x14ac:dyDescent="0.3">
      <c r="E24" s="22"/>
      <c r="F24" s="22"/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0" ht="16.2" customHeight="1" x14ac:dyDescent="0.3">
      <c r="A25" s="1" t="s">
        <v>20</v>
      </c>
      <c r="B25" s="2">
        <v>2025</v>
      </c>
      <c r="C25" s="2">
        <v>2024</v>
      </c>
      <c r="D25" s="2">
        <v>2023</v>
      </c>
      <c r="E25" s="2">
        <f>+E1</f>
        <v>2022</v>
      </c>
      <c r="F25" s="2">
        <f>+F1</f>
        <v>2021</v>
      </c>
      <c r="G25" s="2">
        <f>+G1</f>
        <v>2020</v>
      </c>
      <c r="H25" s="2">
        <f>+H1</f>
        <v>2019</v>
      </c>
      <c r="I25" s="2">
        <v>2018</v>
      </c>
      <c r="J25" s="2">
        <v>2017</v>
      </c>
      <c r="K25" s="2">
        <v>2016</v>
      </c>
      <c r="L25" s="2">
        <v>2015</v>
      </c>
      <c r="M25" s="2">
        <v>2014</v>
      </c>
      <c r="N25" s="2">
        <v>2013</v>
      </c>
      <c r="O25" s="2">
        <v>2012</v>
      </c>
      <c r="P25" s="2">
        <v>2011</v>
      </c>
      <c r="Q25" s="2">
        <v>2010</v>
      </c>
      <c r="R25" s="2">
        <v>2009</v>
      </c>
      <c r="S25" s="2">
        <v>2008</v>
      </c>
    </row>
    <row r="26" spans="1:20" ht="16.2" customHeight="1" x14ac:dyDescent="0.3">
      <c r="A26" s="20" t="s">
        <v>21</v>
      </c>
      <c r="B26" s="26" t="s">
        <v>3</v>
      </c>
      <c r="C26" s="20">
        <v>1.75</v>
      </c>
      <c r="D26" s="14">
        <v>1.75</v>
      </c>
      <c r="E26" s="14">
        <v>1.75</v>
      </c>
      <c r="F26" s="14">
        <v>1.75</v>
      </c>
      <c r="G26" s="14">
        <v>1.75</v>
      </c>
      <c r="H26" s="12">
        <v>1.75</v>
      </c>
      <c r="I26" s="12">
        <v>1.75</v>
      </c>
      <c r="J26" s="12">
        <v>1.75</v>
      </c>
      <c r="K26" s="12">
        <v>1.24</v>
      </c>
      <c r="L26" s="12">
        <v>1.1299999999999999</v>
      </c>
      <c r="M26" s="12">
        <v>1.03</v>
      </c>
      <c r="N26" s="12">
        <v>0.98</v>
      </c>
      <c r="O26" s="12">
        <v>0.98</v>
      </c>
      <c r="P26" s="12">
        <v>0.82</v>
      </c>
      <c r="Q26" s="12">
        <v>0.8</v>
      </c>
      <c r="R26" s="12">
        <v>0.8</v>
      </c>
      <c r="S26" s="12">
        <v>0.8</v>
      </c>
    </row>
    <row r="27" spans="1:20" ht="16.2" customHeight="1" x14ac:dyDescent="0.3">
      <c r="A27" s="20" t="s">
        <v>22</v>
      </c>
      <c r="B27" s="20">
        <v>1.71</v>
      </c>
      <c r="C27" s="20">
        <v>1.72</v>
      </c>
      <c r="D27" s="14">
        <v>1.85</v>
      </c>
      <c r="E27" s="14">
        <v>1.76</v>
      </c>
      <c r="F27" s="14">
        <v>1.84</v>
      </c>
      <c r="G27" s="14">
        <v>1.94</v>
      </c>
      <c r="H27" s="12">
        <v>1.82</v>
      </c>
      <c r="I27" s="12">
        <v>1.88</v>
      </c>
      <c r="J27" s="12">
        <v>1.88</v>
      </c>
      <c r="K27" s="12">
        <v>1.78</v>
      </c>
      <c r="L27" s="12">
        <v>1.51</v>
      </c>
      <c r="M27" s="12">
        <v>1.4</v>
      </c>
      <c r="N27" s="12">
        <v>1.33</v>
      </c>
      <c r="O27" s="12">
        <v>1.23</v>
      </c>
      <c r="P27" s="12">
        <v>1.04</v>
      </c>
      <c r="Q27" s="12">
        <v>1.01</v>
      </c>
      <c r="R27" s="12">
        <v>0.92</v>
      </c>
      <c r="S27" s="12">
        <v>1.1499999999999999</v>
      </c>
    </row>
    <row r="28" spans="1:20" ht="16.2" customHeight="1" x14ac:dyDescent="0.3">
      <c r="A28" s="20" t="s">
        <v>23</v>
      </c>
      <c r="B28" s="20">
        <v>1.78</v>
      </c>
      <c r="C28" s="20">
        <v>1.75</v>
      </c>
      <c r="D28" s="14">
        <v>1.75</v>
      </c>
      <c r="E28" s="14">
        <v>1.75</v>
      </c>
      <c r="F28" s="14">
        <v>1.69</v>
      </c>
      <c r="G28" s="14">
        <v>1.63</v>
      </c>
      <c r="H28" s="14">
        <v>1.63</v>
      </c>
      <c r="I28" s="14">
        <v>1.45</v>
      </c>
      <c r="J28" s="12">
        <v>1.48</v>
      </c>
      <c r="K28" s="12">
        <v>1.28</v>
      </c>
      <c r="L28" s="12">
        <v>1.1100000000000001</v>
      </c>
      <c r="M28" s="12">
        <v>1.1399999999999999</v>
      </c>
      <c r="N28" s="12">
        <v>1.2</v>
      </c>
      <c r="O28" s="12">
        <v>1.4</v>
      </c>
      <c r="P28" s="12">
        <v>1.48</v>
      </c>
      <c r="Q28" s="12">
        <v>1.48</v>
      </c>
      <c r="R28" s="12">
        <v>1.51</v>
      </c>
      <c r="S28" s="12">
        <v>2.21</v>
      </c>
    </row>
    <row r="29" spans="1:20" ht="16.2" customHeight="1" x14ac:dyDescent="0.3">
      <c r="A29" s="20" t="s">
        <v>24</v>
      </c>
      <c r="B29" s="20">
        <v>1.76</v>
      </c>
      <c r="C29" s="20">
        <v>1.73</v>
      </c>
      <c r="D29" s="19" t="s">
        <v>3</v>
      </c>
      <c r="E29" s="19" t="s">
        <v>3</v>
      </c>
      <c r="F29" s="19" t="s">
        <v>3</v>
      </c>
      <c r="G29" s="19" t="s">
        <v>3</v>
      </c>
      <c r="H29" s="19" t="s">
        <v>3</v>
      </c>
      <c r="I29" s="19" t="s">
        <v>3</v>
      </c>
      <c r="J29" s="19" t="s">
        <v>3</v>
      </c>
      <c r="K29" s="19" t="s">
        <v>3</v>
      </c>
      <c r="L29" s="19" t="s">
        <v>3</v>
      </c>
      <c r="M29" s="19" t="s">
        <v>3</v>
      </c>
      <c r="N29" s="19" t="s">
        <v>3</v>
      </c>
      <c r="O29" s="19" t="s">
        <v>3</v>
      </c>
      <c r="P29" s="19" t="s">
        <v>3</v>
      </c>
      <c r="Q29" s="19" t="s">
        <v>3</v>
      </c>
      <c r="R29" s="19" t="s">
        <v>3</v>
      </c>
      <c r="S29" s="19" t="s">
        <v>3</v>
      </c>
    </row>
    <row r="30" spans="1:20" ht="16.2" customHeight="1" x14ac:dyDescent="0.3">
      <c r="A30" s="20" t="s">
        <v>6</v>
      </c>
      <c r="B30" s="20">
        <v>3.46</v>
      </c>
      <c r="C30" s="20">
        <v>3.49</v>
      </c>
      <c r="D30" s="14">
        <v>3.58</v>
      </c>
      <c r="E30" s="14">
        <v>3.91</v>
      </c>
      <c r="F30" s="14">
        <v>4.24</v>
      </c>
      <c r="G30" s="14">
        <v>4.26</v>
      </c>
      <c r="H30" s="12">
        <v>4.09</v>
      </c>
      <c r="I30" s="12">
        <v>3.95</v>
      </c>
      <c r="J30" s="12">
        <v>3.98</v>
      </c>
      <c r="K30" s="12">
        <v>3.96</v>
      </c>
      <c r="L30" s="12">
        <v>3.79</v>
      </c>
      <c r="M30" s="12">
        <v>4</v>
      </c>
      <c r="N30" s="12">
        <v>3.82</v>
      </c>
      <c r="O30" s="12">
        <v>3.48</v>
      </c>
      <c r="P30" s="12">
        <v>3.18</v>
      </c>
      <c r="Q30" s="12">
        <v>3.13</v>
      </c>
      <c r="R30" s="12">
        <v>2.89</v>
      </c>
      <c r="S30" s="12">
        <v>2.72</v>
      </c>
    </row>
    <row r="31" spans="1:20" ht="16.2" customHeight="1" x14ac:dyDescent="0.3">
      <c r="A31" s="20" t="s">
        <v>25</v>
      </c>
      <c r="B31" s="26" t="s">
        <v>3</v>
      </c>
      <c r="C31" s="20">
        <v>1.61</v>
      </c>
      <c r="D31" s="14">
        <v>1.61</v>
      </c>
      <c r="E31" s="14">
        <v>1.61</v>
      </c>
      <c r="F31" s="14">
        <v>1.61</v>
      </c>
      <c r="G31" s="14">
        <v>1.61</v>
      </c>
      <c r="H31" s="12">
        <v>1.61</v>
      </c>
      <c r="I31" s="12">
        <v>1.61</v>
      </c>
      <c r="J31" s="12">
        <v>1.61</v>
      </c>
      <c r="K31" s="12">
        <v>1.61</v>
      </c>
      <c r="L31" s="12">
        <v>1.61</v>
      </c>
      <c r="M31" s="12">
        <v>1.61</v>
      </c>
      <c r="N31" s="12">
        <v>1.61</v>
      </c>
      <c r="O31" s="12">
        <v>1.27</v>
      </c>
      <c r="P31" s="12">
        <v>1.27</v>
      </c>
      <c r="Q31" s="12">
        <v>1.27</v>
      </c>
      <c r="R31" s="12">
        <v>1.27</v>
      </c>
      <c r="S31" s="12">
        <v>1.27</v>
      </c>
    </row>
    <row r="32" spans="1:20" ht="16.2" customHeight="1" x14ac:dyDescent="0.3">
      <c r="A32" s="20" t="s">
        <v>26</v>
      </c>
      <c r="B32" s="26" t="s">
        <v>3</v>
      </c>
      <c r="C32" s="20">
        <v>1.97</v>
      </c>
      <c r="D32" s="14">
        <v>1.89</v>
      </c>
      <c r="E32" s="14">
        <v>1.8</v>
      </c>
      <c r="F32" s="14">
        <v>1.72</v>
      </c>
      <c r="G32" s="14">
        <v>1.65</v>
      </c>
      <c r="H32" s="12">
        <v>1.56</v>
      </c>
      <c r="I32" s="12">
        <v>1.46</v>
      </c>
      <c r="J32" s="12">
        <v>1.43</v>
      </c>
      <c r="K32" s="12">
        <v>1.34</v>
      </c>
      <c r="L32" s="12">
        <v>1.28</v>
      </c>
      <c r="M32" s="12">
        <v>1.28</v>
      </c>
      <c r="N32" s="12">
        <v>1.24</v>
      </c>
      <c r="O32" s="12">
        <v>1.08</v>
      </c>
      <c r="P32" s="12">
        <v>1.08</v>
      </c>
      <c r="Q32" s="12">
        <v>1.08</v>
      </c>
      <c r="R32" s="12">
        <v>1.08</v>
      </c>
      <c r="S32" s="12">
        <v>1.08</v>
      </c>
    </row>
    <row r="33" spans="1:19" ht="16.2" customHeight="1" x14ac:dyDescent="0.3">
      <c r="A33" s="20" t="s">
        <v>27</v>
      </c>
      <c r="B33" s="26" t="s">
        <v>3</v>
      </c>
      <c r="C33" s="26" t="s">
        <v>3</v>
      </c>
      <c r="D33" s="19" t="s">
        <v>3</v>
      </c>
      <c r="E33" s="19" t="s">
        <v>3</v>
      </c>
      <c r="F33" s="19" t="s">
        <v>3</v>
      </c>
      <c r="G33" s="19" t="s">
        <v>3</v>
      </c>
      <c r="H33" s="13" t="s">
        <v>3</v>
      </c>
      <c r="I33" s="13" t="s">
        <v>3</v>
      </c>
      <c r="J33" s="13" t="s">
        <v>3</v>
      </c>
      <c r="K33" s="13" t="s">
        <v>3</v>
      </c>
      <c r="L33" s="12">
        <v>2.92</v>
      </c>
      <c r="M33" s="12">
        <v>2.96</v>
      </c>
      <c r="N33" s="12">
        <v>2.81</v>
      </c>
      <c r="O33" s="12">
        <v>2.77</v>
      </c>
      <c r="P33" s="12">
        <v>2.83</v>
      </c>
      <c r="Q33" s="12">
        <v>2.96</v>
      </c>
      <c r="R33" s="12">
        <v>3.05</v>
      </c>
      <c r="S33" s="12">
        <v>2.98</v>
      </c>
    </row>
    <row r="34" spans="1:19" ht="16.2" customHeight="1" x14ac:dyDescent="0.3">
      <c r="E34" s="22"/>
      <c r="F34" s="22"/>
    </row>
    <row r="35" spans="1:19" ht="16.2" customHeight="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1:19" ht="16.2" customHeight="1" x14ac:dyDescent="0.3">
      <c r="A36" s="30" t="s">
        <v>28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25"/>
      <c r="P36" s="25"/>
      <c r="Q36" s="25"/>
      <c r="R36" s="25"/>
      <c r="S36" s="25"/>
    </row>
    <row r="37" spans="1:19" ht="16.2" customHeight="1" x14ac:dyDescent="0.3">
      <c r="A37" s="30" t="s">
        <v>29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25"/>
      <c r="P37" s="25"/>
      <c r="Q37" s="25"/>
      <c r="R37" s="25"/>
      <c r="S37" s="25"/>
    </row>
    <row r="38" spans="1:19" ht="32.4" customHeight="1" x14ac:dyDescent="0.3">
      <c r="A38" s="30" t="s">
        <v>35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25"/>
      <c r="P38" s="25"/>
      <c r="Q38" s="25"/>
      <c r="R38" s="25"/>
      <c r="S38" s="25"/>
    </row>
    <row r="39" spans="1:19" ht="16.2" customHeight="1" x14ac:dyDescent="0.3">
      <c r="A39" s="30" t="s">
        <v>33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25"/>
      <c r="P39" s="25"/>
      <c r="Q39" s="25"/>
      <c r="R39" s="25"/>
      <c r="S39" s="25"/>
    </row>
    <row r="40" spans="1:19" ht="16.2" customHeight="1" x14ac:dyDescent="0.3">
      <c r="A40" s="31" t="s">
        <v>30</v>
      </c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25"/>
      <c r="P40" s="25"/>
      <c r="Q40" s="25"/>
      <c r="R40" s="25"/>
      <c r="S40" s="25"/>
    </row>
    <row r="41" spans="1:19" ht="16.2" customHeight="1" x14ac:dyDescent="0.3">
      <c r="A41" s="30" t="s">
        <v>31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25"/>
      <c r="P41" s="25"/>
      <c r="Q41" s="25"/>
      <c r="R41" s="25"/>
      <c r="S41" s="25"/>
    </row>
    <row r="42" spans="1:19" ht="30.75" customHeight="1" x14ac:dyDescent="0.3">
      <c r="A42" s="29" t="s">
        <v>32</v>
      </c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25"/>
      <c r="P42" s="25"/>
      <c r="Q42" s="25"/>
      <c r="R42" s="25"/>
      <c r="S42" s="25"/>
    </row>
    <row r="43" spans="1:19" ht="16.2" customHeight="1" x14ac:dyDescent="0.3">
      <c r="A43" s="29" t="s">
        <v>34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5" spans="1:19" ht="16.2" customHeight="1" x14ac:dyDescent="0.3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6.2" customHeight="1" x14ac:dyDescent="0.3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6.2" customHeight="1" x14ac:dyDescent="0.3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6.2" customHeight="1" x14ac:dyDescent="0.3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5:19" ht="16.2" customHeight="1" x14ac:dyDescent="0.3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5:19" ht="16.2" customHeight="1" x14ac:dyDescent="0.3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5:19" ht="16.2" customHeight="1" x14ac:dyDescent="0.3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5:19" ht="16.2" customHeight="1" x14ac:dyDescent="0.3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5:19" ht="16.2" customHeight="1" x14ac:dyDescent="0.3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5:19" ht="16.2" customHeight="1" x14ac:dyDescent="0.3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</sheetData>
  <mergeCells count="9">
    <mergeCell ref="A43:N43"/>
    <mergeCell ref="A40:N40"/>
    <mergeCell ref="A41:N41"/>
    <mergeCell ref="A42:N42"/>
    <mergeCell ref="A35:S35"/>
    <mergeCell ref="A36:N36"/>
    <mergeCell ref="A37:N37"/>
    <mergeCell ref="A38:N38"/>
    <mergeCell ref="A39:N39"/>
  </mergeCells>
  <pageMargins left="0.7" right="0.7" top="0.75" bottom="0.75" header="0.3" footer="0.3"/>
  <pageSetup paperSize="5" scale="88" fitToHeight="0" orientation="landscape" r:id="rId1"/>
  <headerFooter>
    <oddHeader>&amp;CFY 2008-2017 Rates and Sales Data by Power System</oddHeader>
    <oddFooter>&amp;L&amp;G&amp;R&amp;G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3e31e6-a75f-4612-8762-1b30b082ca5e">TEAMS-337645288-166</_dlc_DocId>
    <_dlc_DocIdUrl xmlns="c83e31e6-a75f-4612-8762-1b30b082ca5e">
      <Url>https://teams.wapa.int/westernwide/finance/ar/_layouts/15/DocIdRedir.aspx?ID=TEAMS-337645288-166</Url>
      <Description>TEAMS-337645288-166</Description>
    </_dlc_DocIdUrl>
    <_dlc_DocIdPersistId xmlns="c83e31e6-a75f-4612-8762-1b30b082ca5e" xsi:nil="true"/>
    <SharedWithUsers xmlns="c83e31e6-a75f-4612-8762-1b30b082ca5e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B26A42005044D9F9746BF5666E1C4" ma:contentTypeVersion="10" ma:contentTypeDescription="Create a new document." ma:contentTypeScope="" ma:versionID="e1d005eed3d7f4a1f1e0a458e1bc7791">
  <xsd:schema xmlns:xsd="http://www.w3.org/2001/XMLSchema" xmlns:xs="http://www.w3.org/2001/XMLSchema" xmlns:p="http://schemas.microsoft.com/office/2006/metadata/properties" xmlns:ns2="c83e31e6-a75f-4612-8762-1b30b082ca5e" xmlns:ns3="01c8c5b9-2c47-487d-b1fe-8c12af0e6b0a" targetNamespace="http://schemas.microsoft.com/office/2006/metadata/properties" ma:root="true" ma:fieldsID="e4fbba1ee12ed1a144d9a1e2d7346826" ns2:_="" ns3:_="">
    <xsd:import namespace="c83e31e6-a75f-4612-8762-1b30b082ca5e"/>
    <xsd:import namespace="01c8c5b9-2c47-487d-b1fe-8c12af0e6b0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31e6-a75f-4612-8762-1b30b082ca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1" nillable="true" ma:displayName="Shared With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8c5b9-2c47-487d-b1fe-8c12af0e6b0a" elementFormDefault="qualified">
    <xsd:import namespace="http://schemas.microsoft.com/office/2006/documentManagement/types"/>
    <xsd:import namespace="http://schemas.microsoft.com/office/infopath/2007/PartnerControls"/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CEA7EC-3055-4F0D-A248-14BEFF2108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C79746-5D0B-4860-B549-A8252BBCDD94}">
  <ds:schemaRefs>
    <ds:schemaRef ds:uri="http://schemas.microsoft.com/office/2006/metadata/properties"/>
    <ds:schemaRef ds:uri="http://schemas.microsoft.com/office/infopath/2007/PartnerControls"/>
    <ds:schemaRef ds:uri="c83e31e6-a75f-4612-8762-1b30b082ca5e"/>
  </ds:schemaRefs>
</ds:datastoreItem>
</file>

<file path=customXml/itemProps3.xml><?xml version="1.0" encoding="utf-8"?>
<ds:datastoreItem xmlns:ds="http://schemas.openxmlformats.org/officeDocument/2006/customXml" ds:itemID="{11F38C15-5457-4A87-A97D-927508F8C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Sales and Rates Data</vt:lpstr>
    </vt:vector>
  </TitlesOfParts>
  <Manager/>
  <Company>Western Area Power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rates-sales-data.xlsx</dc:title>
  <dc:subject/>
  <dc:creator>camp</dc:creator>
  <cp:keywords/>
  <dc:description/>
  <cp:lastModifiedBy>Fichera, Annalisa</cp:lastModifiedBy>
  <cp:revision/>
  <dcterms:created xsi:type="dcterms:W3CDTF">2018-05-03T15:26:35Z</dcterms:created>
  <dcterms:modified xsi:type="dcterms:W3CDTF">2026-03-19T16:38:06Z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0x010100AD3B26A42005044D9F9746BF5666E1C4</vt:lpwstr>
  </property>
  <property fmtid="{D5CDD505-2E9C-101B-9397-08002B2CF9AE}" pid="4" name="_dlc_DocIdItemGuid">
    <vt:lpwstr>62ea0caf-0e5c-408a-8eb1-0c18b3374ea9</vt:lpwstr>
  </property>
  <property fmtid="{D5CDD505-2E9C-101B-9397-08002B2CF9AE}" pid="5" name="Document ID Value">
    <vt:lpwstr>TEAMS-337645288-166</vt:lpwstr>
  </property>
</Properties>
</file>